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4012\OneDrive - Universidad La Salle\Desktop\Inicio de trámite SEP\Trámites 2019\_Especialidades Médicas\Radiología Marce\"/>
    </mc:Choice>
  </mc:AlternateContent>
  <bookViews>
    <workbookView xWindow="0" yWindow="600" windowWidth="2370" windowHeight="1185"/>
  </bookViews>
  <sheets>
    <sheet name="RÍGIDO-Anexo 2 (A)" sheetId="6" r:id="rId1"/>
  </sheets>
  <definedNames>
    <definedName name="_xlnm.Print_Area" localSheetId="0">'RÍGIDO-Anexo 2 (A)'!$A$1:$AH$34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0" i="6" l="1"/>
  <c r="AK14" i="6"/>
  <c r="AK8" i="6"/>
  <c r="AE30" i="6" l="1"/>
  <c r="AE29" i="6"/>
  <c r="AE28" i="6"/>
  <c r="AH22" i="6"/>
  <c r="AH21" i="6"/>
  <c r="AH20" i="6"/>
  <c r="AH16" i="6"/>
  <c r="AH15" i="6"/>
  <c r="AH14" i="6"/>
  <c r="AH10" i="6"/>
  <c r="AH9" i="6"/>
  <c r="AH8" i="6"/>
  <c r="X23" i="6" l="1"/>
  <c r="X17" i="6"/>
  <c r="AD11" i="6"/>
  <c r="X11" i="6"/>
  <c r="L23" i="6"/>
  <c r="R17" i="6"/>
  <c r="L17" i="6"/>
  <c r="L11" i="6"/>
  <c r="F17" i="6" l="1"/>
  <c r="F23" i="6" l="1"/>
  <c r="F11" i="6" l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2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<sst xmlns="http://schemas.openxmlformats.org/spreadsheetml/2006/main" count="78" uniqueCount="50">
  <si>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</si>
  <si>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</si>
  <si>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</si>
  <si>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</si>
  <si>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</si>
  <si>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</si>
  <si>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</si>
  <si>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</si>
  <si>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</si>
  <si>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</si>
  <si>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</si>
  <si>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</si>
  <si>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</si>
  <si>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ÁREAS</t>
  </si>
  <si>
    <t>"MAPA CURRICULAR"</t>
  </si>
  <si>
    <t>Anexo 2</t>
  </si>
  <si>
    <t>UNIVERSIDAD LA SALLE</t>
  </si>
  <si>
    <t>Campo Clínico</t>
  </si>
  <si>
    <t>Proyecto Terminal</t>
  </si>
  <si>
    <t>Comunicación en Medicina</t>
  </si>
  <si>
    <t>Administración y Legislación en Salud</t>
  </si>
  <si>
    <t>Calidad en el Servicio y Seguridad en el Paciente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</si>
  <si>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</si>
  <si>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</si>
  <si>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</si>
  <si>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</si>
  <si>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</si>
  <si>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>IND10919</t>
  </si>
  <si>
    <t>Proyectos de Investigación</t>
  </si>
  <si>
    <t>Aula</t>
  </si>
  <si>
    <t>IND11019</t>
  </si>
  <si>
    <t>PED11719</t>
  </si>
  <si>
    <t>IND11119</t>
  </si>
  <si>
    <t>CMM10219</t>
  </si>
  <si>
    <t>CPG10519</t>
  </si>
  <si>
    <t>FIT10519</t>
  </si>
  <si>
    <t xml:space="preserve">Bioética </t>
  </si>
  <si>
    <t>ADA12419</t>
  </si>
  <si>
    <t xml:space="preserve"> </t>
  </si>
  <si>
    <t>Obligatoria</t>
  </si>
  <si>
    <t>Atención Médica Básica en Radiología e Imagen</t>
  </si>
  <si>
    <t>Atención Médica Avanzada en Radiología e Imagen</t>
  </si>
  <si>
    <t>CIENCIAS MÉDICAS Y CLÍNICO INSTRUMENTALES</t>
  </si>
  <si>
    <t>MDC18219</t>
  </si>
  <si>
    <t>MDC18319</t>
  </si>
  <si>
    <t>MDC18419</t>
  </si>
  <si>
    <t>Desarrollo de Investigación</t>
  </si>
  <si>
    <t>Atención Médica Intermedia en Radiología e Imagen</t>
  </si>
  <si>
    <t>Educación en Salud</t>
  </si>
  <si>
    <t>PLAN DE ESTUDIOS DE LA ESPECIALIDAD EN RADIOLOGÍA E IMAGEN,  ESCOLAR, PLAN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</si>
</sst>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6"/>
      <name val="Arial"/>
      <family val="2"/>
    </font>
    <font>
      <sz val="9"/>
      <color theme="1"/>
      <name val="Arial"/>
      <family val="2"/>
    </font>
    <font>
      <sz val="10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6.5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1" fontId="4" fillId="2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" fillId="2" borderId="0" xfId="1" applyFill="1" applyAlignment="1">
      <alignment horizontal="center" vertical="top" wrapText="1"/>
    </xf>
    <xf numFmtId="0" fontId="1" fillId="2" borderId="0" xfId="1" applyFill="1"/>
    <xf numFmtId="0" fontId="8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49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3" borderId="0" xfId="0" applyNumberFormat="1" applyFont="1" applyFill="1" applyAlignment="1">
      <alignment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49" fontId="10" fillId="2" borderId="0" xfId="0" applyNumberFormat="1" applyFont="1" applyFill="1" applyAlignment="1">
      <alignment vertical="center" wrapText="1"/>
    </xf>
    <xf numFmtId="49" fontId="15" fillId="3" borderId="0" xfId="0" applyNumberFormat="1" applyFont="1" applyFill="1" applyAlignment="1">
      <alignment vertical="center" wrapText="1"/>
    </xf>
    <xf numFmtId="0" fontId="16" fillId="11" borderId="1" xfId="1" applyFont="1" applyFill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/>
    </xf>
    <xf numFmtId="0" fontId="16" fillId="9" borderId="1" xfId="1" applyFont="1" applyFill="1" applyBorder="1" applyAlignment="1">
      <alignment horizontal="center" vertical="center"/>
    </xf>
    <xf numFmtId="1" fontId="10" fillId="0" borderId="4" xfId="0" applyNumberFormat="1" applyFont="1" applyBorder="1" applyAlignment="1">
      <alignment vertical="center" wrapText="1"/>
    </xf>
    <xf numFmtId="1" fontId="10" fillId="2" borderId="0" xfId="0" applyNumberFormat="1" applyFont="1" applyFill="1" applyAlignment="1">
      <alignment vertical="center" wrapText="1"/>
    </xf>
    <xf numFmtId="2" fontId="10" fillId="2" borderId="0" xfId="0" applyNumberFormat="1" applyFont="1" applyFill="1" applyAlignment="1">
      <alignment vertical="center" wrapText="1"/>
    </xf>
    <xf numFmtId="0" fontId="17" fillId="2" borderId="0" xfId="1" applyFont="1" applyFill="1" applyAlignment="1">
      <alignment horizontal="center" vertical="top" wrapText="1"/>
    </xf>
    <xf numFmtId="0" fontId="17" fillId="0" borderId="0" xfId="1" applyFont="1"/>
    <xf numFmtId="0" fontId="18" fillId="0" borderId="4" xfId="1" applyFont="1" applyBorder="1" applyAlignment="1">
      <alignment horizontal="center" vertical="center" wrapText="1"/>
    </xf>
    <xf numFmtId="0" fontId="18" fillId="7" borderId="4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" fontId="19" fillId="0" borderId="23" xfId="1" applyNumberFormat="1" applyFont="1" applyBorder="1" applyAlignment="1">
      <alignment horizontal="center" vertical="center"/>
    </xf>
    <xf numFmtId="0" fontId="18" fillId="11" borderId="4" xfId="1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horizontal="center" vertical="center" wrapText="1"/>
    </xf>
    <xf numFmtId="2" fontId="18" fillId="9" borderId="4" xfId="1" applyNumberFormat="1" applyFont="1" applyFill="1" applyBorder="1" applyAlignment="1">
      <alignment horizontal="center" vertical="center" wrapText="1"/>
    </xf>
    <xf numFmtId="2" fontId="18" fillId="8" borderId="4" xfId="1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vertical="center" wrapText="1"/>
    </xf>
    <xf numFmtId="49" fontId="15" fillId="2" borderId="0" xfId="0" applyNumberFormat="1" applyFont="1" applyFill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1" fontId="17" fillId="0" borderId="4" xfId="0" applyNumberFormat="1" applyFont="1" applyBorder="1" applyAlignment="1">
      <alignment horizontal="center" vertical="center" wrapText="1"/>
    </xf>
    <xf numFmtId="1" fontId="19" fillId="0" borderId="18" xfId="1" applyNumberFormat="1" applyFont="1" applyBorder="1" applyAlignment="1">
      <alignment horizontal="center" vertical="center"/>
    </xf>
    <xf numFmtId="49" fontId="14" fillId="2" borderId="0" xfId="0" applyNumberFormat="1" applyFont="1" applyFill="1" applyAlignment="1">
      <alignment horizontal="center" vertical="center" wrapText="1"/>
    </xf>
    <xf numFmtId="49" fontId="15" fillId="9" borderId="10" xfId="0" applyNumberFormat="1" applyFont="1" applyFill="1" applyBorder="1" applyAlignment="1">
      <alignment horizontal="center" vertical="center" wrapText="1"/>
    </xf>
    <xf numFmtId="49" fontId="15" fillId="9" borderId="5" xfId="0" applyNumberFormat="1" applyFont="1" applyFill="1" applyBorder="1" applyAlignment="1">
      <alignment horizontal="center" vertical="center" wrapText="1"/>
    </xf>
    <xf numFmtId="49" fontId="15" fillId="9" borderId="11" xfId="0" applyNumberFormat="1" applyFont="1" applyFill="1" applyBorder="1" applyAlignment="1">
      <alignment horizontal="center" vertical="center" wrapText="1"/>
    </xf>
    <xf numFmtId="49" fontId="15" fillId="9" borderId="9" xfId="0" applyNumberFormat="1" applyFont="1" applyFill="1" applyBorder="1" applyAlignment="1">
      <alignment horizontal="center" vertical="center" wrapText="1"/>
    </xf>
    <xf numFmtId="49" fontId="15" fillId="9" borderId="0" xfId="0" applyNumberFormat="1" applyFont="1" applyFill="1" applyAlignment="1">
      <alignment horizontal="center" vertical="center" wrapText="1"/>
    </xf>
    <xf numFmtId="49" fontId="15" fillId="9" borderId="12" xfId="0" applyNumberFormat="1" applyFont="1" applyFill="1" applyBorder="1" applyAlignment="1">
      <alignment horizontal="center" vertical="center" wrapText="1"/>
    </xf>
    <xf numFmtId="49" fontId="15" fillId="9" borderId="13" xfId="0" applyNumberFormat="1" applyFont="1" applyFill="1" applyBorder="1" applyAlignment="1">
      <alignment horizontal="center" vertical="center" wrapText="1"/>
    </xf>
    <xf numFmtId="49" fontId="15" fillId="9" borderId="14" xfId="0" applyNumberFormat="1" applyFont="1" applyFill="1" applyBorder="1" applyAlignment="1">
      <alignment horizontal="center" vertical="center" wrapText="1"/>
    </xf>
    <xf numFmtId="49" fontId="15" fillId="9" borderId="15" xfId="0" applyNumberFormat="1" applyFont="1" applyFill="1" applyBorder="1" applyAlignment="1">
      <alignment horizontal="center" vertical="center" wrapText="1"/>
    </xf>
    <xf numFmtId="49" fontId="15" fillId="7" borderId="10" xfId="0" applyNumberFormat="1" applyFont="1" applyFill="1" applyBorder="1" applyAlignment="1">
      <alignment horizontal="center" vertical="center" wrapText="1"/>
    </xf>
    <xf numFmtId="49" fontId="15" fillId="7" borderId="5" xfId="0" applyNumberFormat="1" applyFont="1" applyFill="1" applyBorder="1" applyAlignment="1">
      <alignment horizontal="center" vertical="center" wrapText="1"/>
    </xf>
    <xf numFmtId="49" fontId="15" fillId="7" borderId="11" xfId="0" applyNumberFormat="1" applyFont="1" applyFill="1" applyBorder="1" applyAlignment="1">
      <alignment horizontal="center" vertical="center" wrapText="1"/>
    </xf>
    <xf numFmtId="49" fontId="15" fillId="7" borderId="9" xfId="0" applyNumberFormat="1" applyFont="1" applyFill="1" applyBorder="1" applyAlignment="1">
      <alignment horizontal="center" vertical="center" wrapText="1"/>
    </xf>
    <xf numFmtId="49" fontId="15" fillId="7" borderId="0" xfId="0" applyNumberFormat="1" applyFont="1" applyFill="1" applyBorder="1" applyAlignment="1">
      <alignment horizontal="center" vertical="center" wrapText="1"/>
    </xf>
    <xf numFmtId="49" fontId="15" fillId="7" borderId="12" xfId="0" applyNumberFormat="1" applyFont="1" applyFill="1" applyBorder="1" applyAlignment="1">
      <alignment horizontal="center" vertical="center" wrapText="1"/>
    </xf>
    <xf numFmtId="49" fontId="15" fillId="7" borderId="13" xfId="0" applyNumberFormat="1" applyFont="1" applyFill="1" applyBorder="1" applyAlignment="1">
      <alignment horizontal="center" vertical="center" wrapText="1"/>
    </xf>
    <xf numFmtId="49" fontId="15" fillId="7" borderId="14" xfId="0" applyNumberFormat="1" applyFont="1" applyFill="1" applyBorder="1" applyAlignment="1">
      <alignment horizontal="center" vertical="center" wrapText="1"/>
    </xf>
    <xf numFmtId="49" fontId="15" fillId="7" borderId="15" xfId="0" applyNumberFormat="1" applyFont="1" applyFill="1" applyBorder="1" applyAlignment="1">
      <alignment horizontal="center" vertical="center" wrapText="1"/>
    </xf>
    <xf numFmtId="49" fontId="15" fillId="7" borderId="0" xfId="0" applyNumberFormat="1" applyFont="1" applyFill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5" fillId="3" borderId="5" xfId="0" applyNumberFormat="1" applyFont="1" applyFill="1" applyBorder="1" applyAlignment="1">
      <alignment horizontal="center" vertical="center" wrapText="1"/>
    </xf>
    <xf numFmtId="49" fontId="15" fillId="3" borderId="11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9" fontId="15" fillId="3" borderId="0" xfId="0" applyNumberFormat="1" applyFont="1" applyFill="1" applyAlignment="1">
      <alignment horizontal="center" vertical="center" wrapText="1"/>
    </xf>
    <xf numFmtId="49" fontId="15" fillId="3" borderId="12" xfId="0" applyNumberFormat="1" applyFont="1" applyFill="1" applyBorder="1" applyAlignment="1">
      <alignment horizontal="center" vertical="center" wrapText="1"/>
    </xf>
    <xf numFmtId="49" fontId="15" fillId="3" borderId="13" xfId="0" applyNumberFormat="1" applyFont="1" applyFill="1" applyBorder="1" applyAlignment="1">
      <alignment horizontal="center" vertical="center" wrapText="1"/>
    </xf>
    <xf numFmtId="49" fontId="15" fillId="3" borderId="14" xfId="0" applyNumberFormat="1" applyFont="1" applyFill="1" applyBorder="1" applyAlignment="1">
      <alignment horizontal="center" vertical="center" wrapText="1"/>
    </xf>
    <xf numFmtId="49" fontId="15" fillId="3" borderId="15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left" vertical="center" wrapText="1"/>
    </xf>
    <xf numFmtId="0" fontId="18" fillId="5" borderId="10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18" fillId="5" borderId="11" xfId="1" applyFont="1" applyFill="1" applyBorder="1" applyAlignment="1">
      <alignment horizontal="center" vertical="center" wrapText="1"/>
    </xf>
    <xf numFmtId="0" fontId="18" fillId="5" borderId="9" xfId="1" applyFont="1" applyFill="1" applyBorder="1" applyAlignment="1">
      <alignment horizontal="center" vertical="center" wrapText="1"/>
    </xf>
    <xf numFmtId="0" fontId="18" fillId="5" borderId="0" xfId="1" applyFont="1" applyFill="1" applyAlignment="1">
      <alignment horizontal="center" vertical="center" wrapText="1"/>
    </xf>
    <xf numFmtId="0" fontId="18" fillId="5" borderId="12" xfId="1" applyFont="1" applyFill="1" applyBorder="1" applyAlignment="1">
      <alignment horizontal="center" vertical="center" wrapText="1"/>
    </xf>
    <xf numFmtId="0" fontId="18" fillId="5" borderId="13" xfId="1" applyFont="1" applyFill="1" applyBorder="1" applyAlignment="1">
      <alignment horizontal="center" vertical="center" wrapText="1"/>
    </xf>
    <xf numFmtId="0" fontId="18" fillId="5" borderId="14" xfId="1" applyFont="1" applyFill="1" applyBorder="1" applyAlignment="1">
      <alignment horizontal="center" vertical="center" wrapText="1"/>
    </xf>
    <xf numFmtId="0" fontId="18" fillId="5" borderId="15" xfId="1" applyFont="1" applyFill="1" applyBorder="1" applyAlignment="1">
      <alignment horizontal="center" vertical="center" wrapText="1"/>
    </xf>
    <xf numFmtId="0" fontId="18" fillId="10" borderId="1" xfId="1" applyFont="1" applyFill="1" applyBorder="1" applyAlignment="1">
      <alignment horizontal="center" vertical="center" wrapText="1"/>
    </xf>
    <xf numFmtId="0" fontId="18" fillId="10" borderId="2" xfId="1" applyFont="1" applyFill="1" applyBorder="1" applyAlignment="1">
      <alignment horizontal="center" vertical="center" wrapText="1"/>
    </xf>
    <xf numFmtId="0" fontId="18" fillId="10" borderId="3" xfId="1" applyFont="1" applyFill="1" applyBorder="1" applyAlignment="1">
      <alignment horizontal="center" vertical="center" wrapText="1"/>
    </xf>
    <xf numFmtId="0" fontId="21" fillId="9" borderId="4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0" fontId="16" fillId="3" borderId="22" xfId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/>
    </xf>
    <xf numFmtId="0" fontId="16" fillId="9" borderId="24" xfId="1" applyFont="1" applyFill="1" applyBorder="1" applyAlignment="1">
      <alignment horizontal="center" vertical="center"/>
    </xf>
    <xf numFmtId="0" fontId="16" fillId="9" borderId="25" xfId="1" applyFont="1" applyFill="1" applyBorder="1" applyAlignment="1">
      <alignment horizontal="center" vertical="center"/>
    </xf>
    <xf numFmtId="0" fontId="20" fillId="2" borderId="19" xfId="1" applyFont="1" applyFill="1" applyBorder="1" applyAlignment="1">
      <alignment horizontal="center" vertical="center" wrapText="1"/>
    </xf>
    <xf numFmtId="0" fontId="20" fillId="2" borderId="20" xfId="1" applyFont="1" applyFill="1" applyBorder="1" applyAlignment="1">
      <alignment horizontal="center" vertical="center" wrapText="1"/>
    </xf>
    <xf numFmtId="0" fontId="20" fillId="2" borderId="21" xfId="1" applyFont="1" applyFill="1" applyBorder="1" applyAlignment="1">
      <alignment horizontal="center" vertical="center" wrapText="1"/>
    </xf>
    <xf numFmtId="0" fontId="20" fillId="2" borderId="16" xfId="1" applyFont="1" applyFill="1" applyBorder="1" applyAlignment="1">
      <alignment horizontal="center" vertical="center" wrapText="1"/>
    </xf>
    <xf numFmtId="0" fontId="20" fillId="2" borderId="14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16" fillId="11" borderId="22" xfId="1" applyFont="1" applyFill="1" applyBorder="1" applyAlignment="1">
      <alignment horizontal="center" vertical="center"/>
    </xf>
    <xf numFmtId="0" fontId="16" fillId="11" borderId="3" xfId="1" applyFont="1" applyFill="1" applyBorder="1" applyAlignment="1">
      <alignment horizontal="center" vertical="center"/>
    </xf>
    <xf numFmtId="0" fontId="21" fillId="7" borderId="4" xfId="1" applyFont="1" applyFill="1" applyBorder="1" applyAlignment="1">
      <alignment horizontal="center" vertical="center" wrapText="1"/>
    </xf>
    <xf numFmtId="2" fontId="22" fillId="3" borderId="1" xfId="1" applyNumberFormat="1" applyFont="1" applyFill="1" applyBorder="1" applyAlignment="1">
      <alignment horizontal="center" vertical="center" wrapText="1"/>
    </xf>
    <xf numFmtId="2" fontId="22" fillId="3" borderId="2" xfId="1" applyNumberFormat="1" applyFont="1" applyFill="1" applyBorder="1" applyAlignment="1">
      <alignment horizontal="center" vertical="center" wrapText="1"/>
    </xf>
    <xf numFmtId="2" fontId="22" fillId="3" borderId="3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29</xdr:row>
      <xdr:rowOff>97286</xdr:rowOff>
    </xdr:from>
    <xdr:to>
      <xdr:col>2</xdr:col>
      <xdr:colOff>272041</xdr:colOff>
      <xdr:row>29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29</xdr:row>
      <xdr:rowOff>107950</xdr:rowOff>
    </xdr:from>
    <xdr:to>
      <xdr:col>5</xdr:col>
      <xdr:colOff>381000</xdr:colOff>
      <xdr:row>31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34"/>
  <sheetViews>
    <sheetView tabSelected="1" zoomScale="70" zoomScaleNormal="70" workbookViewId="0">
      <selection activeCell="I14" sqref="I14:M16"/>
    </sheetView>
  </sheetViews>
  <sheetFormatPr baseColWidth="10" defaultColWidth="11.42578125" defaultRowHeight="12.75" x14ac:dyDescent="0.25"/>
  <cols>
    <col min="1" max="1" width="17" style="2" customWidth="1"/>
    <col min="2" max="2" width="0.5703125" style="2" customWidth="1"/>
    <col min="3" max="3" width="6.28515625" style="2" customWidth="1"/>
    <col min="4" max="4" width="0.42578125" style="2" customWidth="1"/>
    <col min="5" max="5" width="4.7109375" style="2" customWidth="1"/>
    <col min="6" max="6" width="8" style="2" customWidth="1"/>
    <col min="7" max="7" width="14.28515625" style="2" customWidth="1"/>
    <col min="8" max="8" width="0.5703125" style="2" customWidth="1"/>
    <col min="9" max="9" width="4.7109375" style="2" customWidth="1"/>
    <col min="10" max="10" width="0.42578125" style="2" customWidth="1"/>
    <col min="11" max="11" width="6.140625" style="2" customWidth="1"/>
    <col min="12" max="12" width="8" style="2" customWidth="1"/>
    <col min="13" max="13" width="14.28515625" style="2" customWidth="1"/>
    <col min="14" max="14" width="0.5703125" style="2" customWidth="1"/>
    <col min="15" max="15" width="4.7109375" style="2" customWidth="1"/>
    <col min="16" max="16" width="0.42578125" style="2" customWidth="1"/>
    <col min="17" max="17" width="6.140625" style="2" customWidth="1"/>
    <col min="18" max="18" width="8" style="2" customWidth="1"/>
    <col min="19" max="19" width="14.28515625" style="2" customWidth="1"/>
    <col min="20" max="20" width="0.5703125" style="2" customWidth="1"/>
    <col min="21" max="21" width="4.7109375" style="2" customWidth="1"/>
    <col min="22" max="22" width="0.42578125" style="2" customWidth="1"/>
    <col min="23" max="23" width="6.5703125" style="2" customWidth="1"/>
    <col min="24" max="24" width="8" style="2" customWidth="1"/>
    <col min="25" max="25" width="14.28515625" style="2" customWidth="1"/>
    <col min="26" max="26" width="0.5703125" style="2" customWidth="1"/>
    <col min="27" max="27" width="4.7109375" style="2" customWidth="1"/>
    <col min="28" max="28" width="0.42578125" style="2" customWidth="1"/>
    <col min="29" max="29" width="6" style="2" customWidth="1"/>
    <col min="30" max="30" width="8" style="2" customWidth="1"/>
    <col min="31" max="31" width="14.28515625" style="2" customWidth="1"/>
    <col min="32" max="32" width="3.7109375" style="2" customWidth="1"/>
    <col min="33" max="34" width="6.7109375" style="2" customWidth="1"/>
    <col min="35" max="16384" width="11.42578125" style="2"/>
  </cols>
  <sheetData>
    <row r="1" spans="1:37" ht="19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8" t="s">
        <v>15</v>
      </c>
      <c r="AH1" s="78"/>
      <c r="AI1" s="1"/>
    </row>
    <row r="2" spans="1:37" ht="26.25" customHeight="1" x14ac:dyDescent="0.25">
      <c r="A2" s="118" t="s">
        <v>14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"/>
    </row>
    <row r="3" spans="1:37" ht="26.25" customHeight="1" x14ac:dyDescent="0.25">
      <c r="A3" s="119" t="s">
        <v>16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"/>
    </row>
    <row r="4" spans="1:37" ht="68.25" customHeight="1" x14ac:dyDescent="0.25">
      <c r="A4" s="120" t="s">
        <v>49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"/>
    </row>
    <row r="5" spans="1:3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7" ht="24.75" customHeight="1" x14ac:dyDescent="0.25">
      <c r="A6" s="14" t="s">
        <v>12</v>
      </c>
      <c r="C6" s="64"/>
      <c r="D6" s="64"/>
      <c r="E6" s="64"/>
      <c r="F6" s="64"/>
      <c r="G6" s="64"/>
      <c r="H6" s="11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11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1"/>
      <c r="AG6" s="1"/>
      <c r="AH6" s="1"/>
      <c r="AI6" s="1"/>
    </row>
    <row r="7" spans="1:37" ht="19.5" customHeight="1" x14ac:dyDescent="0.25">
      <c r="A7" s="79" t="s">
        <v>24</v>
      </c>
      <c r="B7" s="3"/>
      <c r="C7" s="75" t="s">
        <v>43</v>
      </c>
      <c r="D7" s="76"/>
      <c r="E7" s="77"/>
      <c r="F7" s="16"/>
      <c r="G7" s="17" t="s">
        <v>39</v>
      </c>
      <c r="H7" s="20"/>
      <c r="I7" s="75" t="s">
        <v>27</v>
      </c>
      <c r="J7" s="76"/>
      <c r="K7" s="77"/>
      <c r="L7" s="19"/>
      <c r="M7" s="17" t="s">
        <v>39</v>
      </c>
      <c r="N7" s="18"/>
      <c r="O7" s="44"/>
      <c r="P7" s="44"/>
      <c r="Q7" s="44"/>
      <c r="R7" s="20"/>
      <c r="S7" s="20"/>
      <c r="T7" s="20"/>
      <c r="U7" s="75" t="s">
        <v>33</v>
      </c>
      <c r="V7" s="76"/>
      <c r="W7" s="77"/>
      <c r="X7" s="19"/>
      <c r="Y7" s="17" t="s">
        <v>39</v>
      </c>
      <c r="Z7" s="20"/>
      <c r="AA7" s="75" t="s">
        <v>34</v>
      </c>
      <c r="AB7" s="76"/>
      <c r="AC7" s="77"/>
      <c r="AD7" s="19"/>
      <c r="AE7" s="17" t="s">
        <v>39</v>
      </c>
      <c r="AF7" s="13"/>
      <c r="AG7" s="13"/>
      <c r="AH7" s="13"/>
      <c r="AI7" s="1"/>
    </row>
    <row r="8" spans="1:37" ht="27" customHeight="1" x14ac:dyDescent="0.25">
      <c r="A8" s="80"/>
      <c r="B8" s="3"/>
      <c r="C8" s="45" t="s">
        <v>40</v>
      </c>
      <c r="D8" s="46"/>
      <c r="E8" s="46"/>
      <c r="F8" s="46"/>
      <c r="G8" s="47"/>
      <c r="H8" s="40"/>
      <c r="I8" s="54" t="s">
        <v>28</v>
      </c>
      <c r="J8" s="55"/>
      <c r="K8" s="55"/>
      <c r="L8" s="55"/>
      <c r="M8" s="56"/>
      <c r="N8" s="18"/>
      <c r="O8" s="44"/>
      <c r="P8" s="44"/>
      <c r="Q8" s="44"/>
      <c r="R8" s="44"/>
      <c r="S8" s="44"/>
      <c r="T8" s="40"/>
      <c r="U8" s="66" t="s">
        <v>19</v>
      </c>
      <c r="V8" s="67"/>
      <c r="W8" s="67"/>
      <c r="X8" s="67"/>
      <c r="Y8" s="68"/>
      <c r="Z8" s="20"/>
      <c r="AA8" s="66" t="s">
        <v>21</v>
      </c>
      <c r="AB8" s="67"/>
      <c r="AC8" s="67"/>
      <c r="AD8" s="67"/>
      <c r="AE8" s="68"/>
      <c r="AF8" s="13"/>
      <c r="AG8" s="22" t="s">
        <v>7</v>
      </c>
      <c r="AH8" s="23">
        <f>SUM(C11,I11,O11,U11,AA11)</f>
        <v>1332</v>
      </c>
      <c r="AI8" s="1"/>
      <c r="AK8" s="2">
        <f>AH8/48</f>
        <v>27.75</v>
      </c>
    </row>
    <row r="9" spans="1:37" ht="27" customHeight="1" x14ac:dyDescent="0.25">
      <c r="A9" s="80"/>
      <c r="B9" s="3"/>
      <c r="C9" s="48"/>
      <c r="D9" s="49"/>
      <c r="E9" s="49"/>
      <c r="F9" s="49"/>
      <c r="G9" s="50"/>
      <c r="H9" s="40"/>
      <c r="I9" s="57"/>
      <c r="J9" s="63"/>
      <c r="K9" s="63"/>
      <c r="L9" s="63"/>
      <c r="M9" s="59"/>
      <c r="N9" s="18"/>
      <c r="O9" s="44"/>
      <c r="P9" s="44"/>
      <c r="Q9" s="44"/>
      <c r="R9" s="44"/>
      <c r="S9" s="44"/>
      <c r="T9" s="40"/>
      <c r="U9" s="69"/>
      <c r="V9" s="70"/>
      <c r="W9" s="70"/>
      <c r="X9" s="70"/>
      <c r="Y9" s="71"/>
      <c r="Z9" s="20"/>
      <c r="AA9" s="69"/>
      <c r="AB9" s="70"/>
      <c r="AC9" s="70"/>
      <c r="AD9" s="70"/>
      <c r="AE9" s="71"/>
      <c r="AF9" s="13"/>
      <c r="AG9" s="24" t="s">
        <v>8</v>
      </c>
      <c r="AH9" s="23">
        <f>SUM(E11,K11,Q11,W11,AC11)</f>
        <v>364</v>
      </c>
      <c r="AI9" s="1"/>
    </row>
    <row r="10" spans="1:37" ht="27" customHeight="1" x14ac:dyDescent="0.25">
      <c r="A10" s="80"/>
      <c r="B10" s="3"/>
      <c r="C10" s="51"/>
      <c r="D10" s="52"/>
      <c r="E10" s="52"/>
      <c r="F10" s="52"/>
      <c r="G10" s="53"/>
      <c r="H10" s="40"/>
      <c r="I10" s="60"/>
      <c r="J10" s="61"/>
      <c r="K10" s="61"/>
      <c r="L10" s="61"/>
      <c r="M10" s="62"/>
      <c r="N10" s="18"/>
      <c r="O10" s="44"/>
      <c r="P10" s="44"/>
      <c r="Q10" s="44"/>
      <c r="R10" s="44"/>
      <c r="S10" s="44"/>
      <c r="T10" s="40"/>
      <c r="U10" s="72"/>
      <c r="V10" s="73"/>
      <c r="W10" s="73"/>
      <c r="X10" s="73"/>
      <c r="Y10" s="74"/>
      <c r="Z10" s="20"/>
      <c r="AA10" s="72"/>
      <c r="AB10" s="73"/>
      <c r="AC10" s="73"/>
      <c r="AD10" s="73"/>
      <c r="AE10" s="74"/>
      <c r="AF10" s="13"/>
      <c r="AG10" s="25" t="s">
        <v>9</v>
      </c>
      <c r="AH10" s="23">
        <f>SUM(F11,L11,R11,X11,AD11)</f>
        <v>106</v>
      </c>
      <c r="AI10" s="1"/>
    </row>
    <row r="11" spans="1:37" ht="19.5" customHeight="1" x14ac:dyDescent="0.25">
      <c r="A11" s="81"/>
      <c r="B11" s="3"/>
      <c r="C11" s="26">
        <v>1200</v>
      </c>
      <c r="D11" s="26"/>
      <c r="E11" s="26">
        <v>240</v>
      </c>
      <c r="F11" s="23">
        <f>TRUNC((C11+E11)*0.0625,2)</f>
        <v>90</v>
      </c>
      <c r="G11" s="16" t="s">
        <v>17</v>
      </c>
      <c r="H11" s="20"/>
      <c r="I11" s="23">
        <v>60</v>
      </c>
      <c r="J11" s="23"/>
      <c r="K11" s="23">
        <v>52</v>
      </c>
      <c r="L11" s="23">
        <f>TRUNC((I11+K11)*0.0625,2)</f>
        <v>7</v>
      </c>
      <c r="M11" s="17" t="s">
        <v>29</v>
      </c>
      <c r="N11" s="18"/>
      <c r="O11" s="27"/>
      <c r="P11" s="27"/>
      <c r="Q11" s="27"/>
      <c r="R11" s="28"/>
      <c r="S11" s="20"/>
      <c r="T11" s="20"/>
      <c r="U11" s="23">
        <v>48</v>
      </c>
      <c r="V11" s="23"/>
      <c r="W11" s="23">
        <v>48</v>
      </c>
      <c r="X11" s="23">
        <f>TRUNC((U11+W11)*0.0625,2)</f>
        <v>6</v>
      </c>
      <c r="Y11" s="17" t="s">
        <v>29</v>
      </c>
      <c r="Z11" s="20"/>
      <c r="AA11" s="23">
        <v>24</v>
      </c>
      <c r="AB11" s="23"/>
      <c r="AC11" s="23">
        <v>24</v>
      </c>
      <c r="AD11" s="23">
        <f>TRUNC((AA11+AC11)*0.0625,2)</f>
        <v>3</v>
      </c>
      <c r="AE11" s="17" t="s">
        <v>29</v>
      </c>
      <c r="AF11" s="13"/>
      <c r="AG11" s="13"/>
      <c r="AH11" s="13"/>
      <c r="AI11" s="1"/>
    </row>
    <row r="12" spans="1:37" ht="5.25" customHeight="1" x14ac:dyDescent="0.25">
      <c r="A12" s="15"/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"/>
    </row>
    <row r="13" spans="1:37" ht="19.5" customHeight="1" x14ac:dyDescent="0.25">
      <c r="A13" s="79" t="s">
        <v>25</v>
      </c>
      <c r="B13" s="3"/>
      <c r="C13" s="75" t="s">
        <v>44</v>
      </c>
      <c r="D13" s="76"/>
      <c r="E13" s="77"/>
      <c r="F13" s="16"/>
      <c r="G13" s="17" t="s">
        <v>39</v>
      </c>
      <c r="H13" s="20"/>
      <c r="I13" s="75" t="s">
        <v>30</v>
      </c>
      <c r="J13" s="76"/>
      <c r="K13" s="77"/>
      <c r="L13" s="19"/>
      <c r="M13" s="17" t="s">
        <v>39</v>
      </c>
      <c r="N13" s="20"/>
      <c r="O13" s="75" t="s">
        <v>31</v>
      </c>
      <c r="P13" s="76"/>
      <c r="Q13" s="77"/>
      <c r="R13" s="19"/>
      <c r="S13" s="17" t="s">
        <v>39</v>
      </c>
      <c r="T13" s="20"/>
      <c r="U13" s="75" t="s">
        <v>35</v>
      </c>
      <c r="V13" s="76"/>
      <c r="W13" s="77"/>
      <c r="X13" s="19"/>
      <c r="Y13" s="17" t="s">
        <v>39</v>
      </c>
      <c r="Z13" s="18"/>
      <c r="AA13" s="44"/>
      <c r="AB13" s="44"/>
      <c r="AC13" s="44"/>
      <c r="AD13" s="20"/>
      <c r="AE13" s="20"/>
      <c r="AF13" s="13"/>
      <c r="AG13" s="13"/>
      <c r="AH13" s="13"/>
      <c r="AI13" s="1"/>
    </row>
    <row r="14" spans="1:37" ht="27" customHeight="1" x14ac:dyDescent="0.25">
      <c r="A14" s="80"/>
      <c r="B14" s="3"/>
      <c r="C14" s="45" t="s">
        <v>47</v>
      </c>
      <c r="D14" s="46"/>
      <c r="E14" s="46"/>
      <c r="F14" s="46"/>
      <c r="G14" s="47"/>
      <c r="H14" s="40"/>
      <c r="I14" s="54" t="s">
        <v>46</v>
      </c>
      <c r="J14" s="55"/>
      <c r="K14" s="55"/>
      <c r="L14" s="55"/>
      <c r="M14" s="56"/>
      <c r="N14" s="20"/>
      <c r="O14" s="54" t="s">
        <v>48</v>
      </c>
      <c r="P14" s="55"/>
      <c r="Q14" s="55"/>
      <c r="R14" s="55"/>
      <c r="S14" s="56"/>
      <c r="T14" s="40"/>
      <c r="U14" s="66" t="s">
        <v>36</v>
      </c>
      <c r="V14" s="67"/>
      <c r="W14" s="67"/>
      <c r="X14" s="67"/>
      <c r="Y14" s="68"/>
      <c r="Z14" s="18"/>
      <c r="AA14" s="44"/>
      <c r="AB14" s="44"/>
      <c r="AC14" s="44"/>
      <c r="AD14" s="44"/>
      <c r="AE14" s="44"/>
      <c r="AF14" s="13"/>
      <c r="AG14" s="22" t="s">
        <v>7</v>
      </c>
      <c r="AH14" s="23">
        <f>SUM(C17,I17,O17,U17,AA17)</f>
        <v>1356</v>
      </c>
      <c r="AI14" s="1"/>
      <c r="AK14" s="2">
        <f>AH14/48</f>
        <v>28.25</v>
      </c>
    </row>
    <row r="15" spans="1:37" ht="27" customHeight="1" x14ac:dyDescent="0.25">
      <c r="A15" s="80"/>
      <c r="B15" s="3"/>
      <c r="C15" s="48"/>
      <c r="D15" s="49"/>
      <c r="E15" s="49"/>
      <c r="F15" s="49"/>
      <c r="G15" s="50"/>
      <c r="H15" s="40"/>
      <c r="I15" s="57"/>
      <c r="J15" s="63"/>
      <c r="K15" s="63"/>
      <c r="L15" s="63"/>
      <c r="M15" s="59"/>
      <c r="N15" s="20"/>
      <c r="O15" s="57"/>
      <c r="P15" s="58"/>
      <c r="Q15" s="58"/>
      <c r="R15" s="58"/>
      <c r="S15" s="59"/>
      <c r="T15" s="40"/>
      <c r="U15" s="69"/>
      <c r="V15" s="70"/>
      <c r="W15" s="70"/>
      <c r="X15" s="70"/>
      <c r="Y15" s="71"/>
      <c r="Z15" s="18"/>
      <c r="AA15" s="44"/>
      <c r="AB15" s="44"/>
      <c r="AC15" s="44"/>
      <c r="AD15" s="44"/>
      <c r="AE15" s="44"/>
      <c r="AF15" s="13"/>
      <c r="AG15" s="24" t="s">
        <v>8</v>
      </c>
      <c r="AH15" s="23">
        <f>SUM(E17,K17,Q17,W17,AC17)</f>
        <v>388</v>
      </c>
      <c r="AI15" s="1"/>
    </row>
    <row r="16" spans="1:37" ht="27" customHeight="1" x14ac:dyDescent="0.25">
      <c r="A16" s="80"/>
      <c r="B16" s="3"/>
      <c r="C16" s="51"/>
      <c r="D16" s="52"/>
      <c r="E16" s="52"/>
      <c r="F16" s="52"/>
      <c r="G16" s="53"/>
      <c r="H16" s="40"/>
      <c r="I16" s="60"/>
      <c r="J16" s="61"/>
      <c r="K16" s="61"/>
      <c r="L16" s="61"/>
      <c r="M16" s="62"/>
      <c r="N16" s="20"/>
      <c r="O16" s="60"/>
      <c r="P16" s="61"/>
      <c r="Q16" s="61"/>
      <c r="R16" s="61"/>
      <c r="S16" s="62"/>
      <c r="T16" s="40"/>
      <c r="U16" s="72"/>
      <c r="V16" s="73"/>
      <c r="W16" s="73"/>
      <c r="X16" s="73"/>
      <c r="Y16" s="74"/>
      <c r="Z16" s="18"/>
      <c r="AA16" s="44"/>
      <c r="AB16" s="44"/>
      <c r="AC16" s="44"/>
      <c r="AD16" s="44"/>
      <c r="AE16" s="44"/>
      <c r="AF16" s="13"/>
      <c r="AG16" s="25" t="s">
        <v>9</v>
      </c>
      <c r="AH16" s="23">
        <f>SUM(F17,L17,R17,X17,AD17)</f>
        <v>109</v>
      </c>
      <c r="AI16" s="1"/>
    </row>
    <row r="17" spans="1:37" ht="19.5" customHeight="1" x14ac:dyDescent="0.25">
      <c r="A17" s="81"/>
      <c r="B17" s="3"/>
      <c r="C17" s="26">
        <v>1200</v>
      </c>
      <c r="D17" s="26"/>
      <c r="E17" s="26">
        <v>240</v>
      </c>
      <c r="F17" s="23">
        <f>TRUNC((C17+E17)*0.0625,2)</f>
        <v>90</v>
      </c>
      <c r="G17" s="16" t="s">
        <v>17</v>
      </c>
      <c r="H17" s="20"/>
      <c r="I17" s="23">
        <v>60</v>
      </c>
      <c r="J17" s="23"/>
      <c r="K17" s="23">
        <v>52</v>
      </c>
      <c r="L17" s="42">
        <f>TRUNC((I17+K17)*0.0625,2)</f>
        <v>7</v>
      </c>
      <c r="M17" s="17" t="s">
        <v>29</v>
      </c>
      <c r="N17" s="20"/>
      <c r="O17" s="23">
        <v>48</v>
      </c>
      <c r="P17" s="23"/>
      <c r="Q17" s="23">
        <v>48</v>
      </c>
      <c r="R17" s="23">
        <f>TRUNC((O17+Q17)*0.0625,2)</f>
        <v>6</v>
      </c>
      <c r="S17" s="17" t="s">
        <v>29</v>
      </c>
      <c r="T17" s="20"/>
      <c r="U17" s="23">
        <v>48</v>
      </c>
      <c r="V17" s="23"/>
      <c r="W17" s="23">
        <v>48</v>
      </c>
      <c r="X17" s="23">
        <f>TRUNC((U17+W17)*0.0625,2)</f>
        <v>6</v>
      </c>
      <c r="Y17" s="17" t="s">
        <v>29</v>
      </c>
      <c r="Z17" s="18"/>
      <c r="AA17" s="27"/>
      <c r="AB17" s="27"/>
      <c r="AC17" s="27"/>
      <c r="AD17" s="28"/>
      <c r="AE17" s="20"/>
      <c r="AF17" s="13"/>
      <c r="AG17" s="13"/>
      <c r="AH17" s="13"/>
      <c r="AI17" s="1"/>
    </row>
    <row r="18" spans="1:37" ht="5.25" customHeight="1" x14ac:dyDescent="0.25">
      <c r="A18" s="15"/>
      <c r="B18" s="1"/>
      <c r="C18" s="121"/>
      <c r="D18" s="121"/>
      <c r="E18" s="121"/>
      <c r="F18" s="39"/>
      <c r="G18" s="39"/>
      <c r="H18" s="20"/>
      <c r="I18" s="121"/>
      <c r="J18" s="121"/>
      <c r="K18" s="121"/>
      <c r="L18" s="39"/>
      <c r="M18" s="39"/>
      <c r="N18" s="20"/>
      <c r="O18" s="44"/>
      <c r="P18" s="44"/>
      <c r="Q18" s="44"/>
      <c r="R18" s="20"/>
      <c r="S18" s="20"/>
      <c r="T18" s="20"/>
      <c r="U18" s="44"/>
      <c r="V18" s="44"/>
      <c r="W18" s="44"/>
      <c r="X18" s="20"/>
      <c r="Y18" s="20"/>
      <c r="Z18" s="20"/>
      <c r="AA18" s="44"/>
      <c r="AB18" s="44"/>
      <c r="AC18" s="44"/>
      <c r="AD18" s="20"/>
      <c r="AE18" s="20"/>
      <c r="AF18" s="13"/>
      <c r="AG18" s="13"/>
      <c r="AH18" s="13"/>
      <c r="AI18" s="1"/>
    </row>
    <row r="19" spans="1:37" ht="19.5" customHeight="1" x14ac:dyDescent="0.25">
      <c r="A19" s="79" t="s">
        <v>26</v>
      </c>
      <c r="B19" s="3"/>
      <c r="C19" s="75" t="s">
        <v>45</v>
      </c>
      <c r="D19" s="76"/>
      <c r="E19" s="77"/>
      <c r="F19" s="16"/>
      <c r="G19" s="17" t="s">
        <v>39</v>
      </c>
      <c r="H19" s="20"/>
      <c r="I19" s="75" t="s">
        <v>32</v>
      </c>
      <c r="J19" s="76"/>
      <c r="K19" s="77"/>
      <c r="L19" s="19"/>
      <c r="M19" s="17" t="s">
        <v>39</v>
      </c>
      <c r="N19" s="18"/>
      <c r="O19" s="44"/>
      <c r="P19" s="44"/>
      <c r="Q19" s="44"/>
      <c r="R19" s="20"/>
      <c r="S19" s="20"/>
      <c r="T19" s="18"/>
      <c r="U19" s="75" t="s">
        <v>37</v>
      </c>
      <c r="V19" s="76"/>
      <c r="W19" s="77"/>
      <c r="X19" s="19"/>
      <c r="Y19" s="17" t="s">
        <v>39</v>
      </c>
      <c r="Z19" s="18"/>
      <c r="AA19" s="44"/>
      <c r="AB19" s="44"/>
      <c r="AC19" s="44"/>
      <c r="AD19" s="20"/>
      <c r="AE19" s="20"/>
      <c r="AF19" s="13"/>
      <c r="AG19" s="13"/>
      <c r="AH19" s="13"/>
      <c r="AI19" s="1"/>
    </row>
    <row r="20" spans="1:37" ht="27" customHeight="1" x14ac:dyDescent="0.25">
      <c r="A20" s="80"/>
      <c r="B20" s="3"/>
      <c r="C20" s="45" t="s">
        <v>41</v>
      </c>
      <c r="D20" s="46"/>
      <c r="E20" s="46"/>
      <c r="F20" s="46"/>
      <c r="G20" s="47"/>
      <c r="H20" s="40"/>
      <c r="I20" s="54" t="s">
        <v>18</v>
      </c>
      <c r="J20" s="55"/>
      <c r="K20" s="55"/>
      <c r="L20" s="55"/>
      <c r="M20" s="56"/>
      <c r="N20" s="18"/>
      <c r="O20" s="44"/>
      <c r="P20" s="44"/>
      <c r="Q20" s="44"/>
      <c r="R20" s="44"/>
      <c r="S20" s="44"/>
      <c r="T20" s="21"/>
      <c r="U20" s="66" t="s">
        <v>20</v>
      </c>
      <c r="V20" s="67"/>
      <c r="W20" s="67"/>
      <c r="X20" s="67"/>
      <c r="Y20" s="68"/>
      <c r="Z20" s="18"/>
      <c r="AA20" s="44" t="s">
        <v>38</v>
      </c>
      <c r="AB20" s="44"/>
      <c r="AC20" s="44"/>
      <c r="AD20" s="44"/>
      <c r="AE20" s="44"/>
      <c r="AF20" s="13"/>
      <c r="AG20" s="22" t="s">
        <v>7</v>
      </c>
      <c r="AH20" s="23">
        <f>SUM(C23,I23,O23,U23,AA23)</f>
        <v>828</v>
      </c>
      <c r="AI20" s="1"/>
      <c r="AK20" s="2">
        <f>AH20/48</f>
        <v>17.25</v>
      </c>
    </row>
    <row r="21" spans="1:37" ht="27" customHeight="1" x14ac:dyDescent="0.25">
      <c r="A21" s="80"/>
      <c r="B21" s="3"/>
      <c r="C21" s="48"/>
      <c r="D21" s="49"/>
      <c r="E21" s="49"/>
      <c r="F21" s="49"/>
      <c r="G21" s="50"/>
      <c r="H21" s="40"/>
      <c r="I21" s="57"/>
      <c r="J21" s="63"/>
      <c r="K21" s="63"/>
      <c r="L21" s="63"/>
      <c r="M21" s="59"/>
      <c r="N21" s="18"/>
      <c r="O21" s="44"/>
      <c r="P21" s="44"/>
      <c r="Q21" s="44"/>
      <c r="R21" s="44"/>
      <c r="S21" s="44"/>
      <c r="T21" s="21"/>
      <c r="U21" s="69"/>
      <c r="V21" s="70"/>
      <c r="W21" s="70"/>
      <c r="X21" s="70"/>
      <c r="Y21" s="71"/>
      <c r="Z21" s="18"/>
      <c r="AA21" s="44"/>
      <c r="AB21" s="44"/>
      <c r="AC21" s="44"/>
      <c r="AD21" s="44"/>
      <c r="AE21" s="44"/>
      <c r="AF21" s="13"/>
      <c r="AG21" s="24" t="s">
        <v>8</v>
      </c>
      <c r="AH21" s="23">
        <f>SUM(E23,K23,Q23,W23,AC23)</f>
        <v>340</v>
      </c>
      <c r="AI21" s="1"/>
    </row>
    <row r="22" spans="1:37" ht="27" customHeight="1" x14ac:dyDescent="0.25">
      <c r="A22" s="80"/>
      <c r="B22" s="3"/>
      <c r="C22" s="51"/>
      <c r="D22" s="52"/>
      <c r="E22" s="52"/>
      <c r="F22" s="52"/>
      <c r="G22" s="53"/>
      <c r="H22" s="40"/>
      <c r="I22" s="60"/>
      <c r="J22" s="61"/>
      <c r="K22" s="61"/>
      <c r="L22" s="61"/>
      <c r="M22" s="62"/>
      <c r="N22" s="18"/>
      <c r="O22" s="44"/>
      <c r="P22" s="44"/>
      <c r="Q22" s="44"/>
      <c r="R22" s="44"/>
      <c r="S22" s="44"/>
      <c r="T22" s="21"/>
      <c r="U22" s="72"/>
      <c r="V22" s="73"/>
      <c r="W22" s="73"/>
      <c r="X22" s="73"/>
      <c r="Y22" s="74"/>
      <c r="Z22" s="18"/>
      <c r="AA22" s="44"/>
      <c r="AB22" s="44"/>
      <c r="AC22" s="44"/>
      <c r="AD22" s="44"/>
      <c r="AE22" s="44"/>
      <c r="AF22" s="13"/>
      <c r="AG22" s="25" t="s">
        <v>9</v>
      </c>
      <c r="AH22" s="23">
        <f>SUM(F23,L23,R23,X23,AD23)</f>
        <v>73</v>
      </c>
      <c r="AI22" s="1"/>
    </row>
    <row r="23" spans="1:37" ht="19.5" customHeight="1" x14ac:dyDescent="0.25">
      <c r="A23" s="81"/>
      <c r="B23" s="3"/>
      <c r="C23" s="23">
        <v>720</v>
      </c>
      <c r="D23" s="26"/>
      <c r="E23" s="26">
        <v>240</v>
      </c>
      <c r="F23" s="23">
        <f>TRUNC((C23+E23)*0.0625,2)</f>
        <v>60</v>
      </c>
      <c r="G23" s="16" t="s">
        <v>17</v>
      </c>
      <c r="H23" s="20"/>
      <c r="I23" s="23">
        <v>60</v>
      </c>
      <c r="J23" s="23"/>
      <c r="K23" s="23">
        <v>52</v>
      </c>
      <c r="L23" s="42">
        <f>TRUNC((I23+K23)*0.0625,2)</f>
        <v>7</v>
      </c>
      <c r="M23" s="17" t="s">
        <v>29</v>
      </c>
      <c r="N23" s="18"/>
      <c r="O23" s="27"/>
      <c r="P23" s="27"/>
      <c r="Q23" s="27"/>
      <c r="R23" s="28"/>
      <c r="S23" s="20"/>
      <c r="T23" s="18"/>
      <c r="U23" s="23">
        <v>48</v>
      </c>
      <c r="V23" s="23"/>
      <c r="W23" s="23">
        <v>48</v>
      </c>
      <c r="X23" s="23">
        <f>TRUNC((U23+W23)*0.0625,2)</f>
        <v>6</v>
      </c>
      <c r="Y23" s="17" t="s">
        <v>29</v>
      </c>
      <c r="Z23" s="18"/>
      <c r="AA23" s="27"/>
      <c r="AB23" s="27"/>
      <c r="AC23" s="27"/>
      <c r="AD23" s="28"/>
      <c r="AE23" s="20"/>
      <c r="AF23" s="13"/>
      <c r="AG23" s="13"/>
      <c r="AH23" s="13"/>
      <c r="AI23" s="1"/>
    </row>
    <row r="24" spans="1:37" ht="5.25" customHeight="1" x14ac:dyDescent="0.25">
      <c r="A24" s="6"/>
      <c r="B24" s="5"/>
      <c r="C24" s="116"/>
      <c r="D24" s="116"/>
      <c r="E24" s="116"/>
      <c r="F24" s="41"/>
      <c r="G24" s="41"/>
      <c r="H24" s="3"/>
      <c r="I24" s="117"/>
      <c r="J24" s="117"/>
      <c r="K24" s="117"/>
      <c r="L24" s="3"/>
      <c r="M24" s="3"/>
      <c r="N24" s="3"/>
      <c r="O24" s="117"/>
      <c r="P24" s="117"/>
      <c r="Q24" s="117"/>
      <c r="R24" s="3"/>
      <c r="S24" s="3"/>
      <c r="T24" s="3"/>
      <c r="U24" s="117"/>
      <c r="V24" s="117"/>
      <c r="W24" s="117"/>
      <c r="X24" s="3"/>
      <c r="Y24" s="3"/>
      <c r="Z24" s="3"/>
      <c r="AA24" s="117"/>
      <c r="AB24" s="117"/>
      <c r="AC24" s="117"/>
      <c r="AD24" s="3"/>
      <c r="AE24" s="3"/>
      <c r="AF24" s="1"/>
      <c r="AG24" s="1"/>
      <c r="AH24" s="1"/>
      <c r="AI24" s="1"/>
    </row>
    <row r="25" spans="1:37" ht="13.5" thickBot="1" x14ac:dyDescent="0.3">
      <c r="A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7" ht="24" customHeight="1" x14ac:dyDescent="0.2">
      <c r="A26" s="29"/>
      <c r="B26" s="30"/>
      <c r="C26" s="93" t="s">
        <v>0</v>
      </c>
      <c r="D26" s="94"/>
      <c r="E26" s="95"/>
      <c r="F26" s="31" t="s">
        <v>1</v>
      </c>
      <c r="G26" s="32" t="s">
        <v>2</v>
      </c>
      <c r="H26" s="33"/>
      <c r="I26" s="13"/>
      <c r="J26" s="13"/>
      <c r="K26" s="13"/>
      <c r="L26" s="13"/>
      <c r="M26" s="13"/>
      <c r="N26" s="33"/>
      <c r="O26" s="97" t="s">
        <v>13</v>
      </c>
      <c r="P26" s="97"/>
      <c r="Q26" s="97"/>
      <c r="R26" s="97"/>
      <c r="S26" s="97"/>
      <c r="T26" s="97"/>
      <c r="U26" s="97"/>
      <c r="V26" s="97"/>
      <c r="W26" s="97"/>
      <c r="X26" s="13"/>
      <c r="Y26" s="13"/>
      <c r="Z26" s="13"/>
      <c r="AA26" s="13"/>
      <c r="AB26" s="33"/>
      <c r="AC26" s="103" t="s">
        <v>10</v>
      </c>
      <c r="AD26" s="104"/>
      <c r="AE26" s="105"/>
      <c r="AF26" s="1"/>
      <c r="AG26" s="1"/>
      <c r="AH26" s="1"/>
      <c r="AI26" s="1"/>
    </row>
    <row r="27" spans="1:37" ht="23.25" customHeight="1" x14ac:dyDescent="0.2">
      <c r="A27" s="29"/>
      <c r="B27" s="30"/>
      <c r="C27" s="84" t="s">
        <v>3</v>
      </c>
      <c r="D27" s="85"/>
      <c r="E27" s="85"/>
      <c r="F27" s="85"/>
      <c r="G27" s="86"/>
      <c r="H27" s="33"/>
      <c r="I27" s="13"/>
      <c r="J27" s="13"/>
      <c r="K27" s="13"/>
      <c r="L27" s="13"/>
      <c r="M27" s="13"/>
      <c r="N27" s="33"/>
      <c r="O27" s="96"/>
      <c r="P27" s="96"/>
      <c r="Q27" s="96"/>
      <c r="R27" s="98" t="s">
        <v>42</v>
      </c>
      <c r="S27" s="98"/>
      <c r="T27" s="98"/>
      <c r="U27" s="98"/>
      <c r="V27" s="98"/>
      <c r="W27" s="98"/>
      <c r="X27" s="13"/>
      <c r="Y27" s="13"/>
      <c r="Z27" s="13"/>
      <c r="AA27" s="13"/>
      <c r="AB27" s="33"/>
      <c r="AC27" s="106"/>
      <c r="AD27" s="107"/>
      <c r="AE27" s="108"/>
      <c r="AF27" s="1"/>
      <c r="AG27" s="1"/>
      <c r="AH27" s="1"/>
      <c r="AI27" s="1"/>
    </row>
    <row r="28" spans="1:37" ht="12.75" customHeight="1" x14ac:dyDescent="0.2">
      <c r="A28" s="29"/>
      <c r="B28" s="30"/>
      <c r="C28" s="87"/>
      <c r="D28" s="88"/>
      <c r="E28" s="88"/>
      <c r="F28" s="88"/>
      <c r="G28" s="89"/>
      <c r="H28" s="33"/>
      <c r="I28" s="13"/>
      <c r="J28" s="13"/>
      <c r="K28" s="13"/>
      <c r="L28" s="13"/>
      <c r="M28" s="13"/>
      <c r="N28" s="33"/>
      <c r="O28" s="111"/>
      <c r="P28" s="111"/>
      <c r="Q28" s="111"/>
      <c r="R28" s="98" t="s">
        <v>23</v>
      </c>
      <c r="S28" s="98"/>
      <c r="T28" s="98"/>
      <c r="U28" s="98"/>
      <c r="V28" s="98"/>
      <c r="W28" s="98"/>
      <c r="X28" s="13"/>
      <c r="Y28" s="13"/>
      <c r="Z28" s="13"/>
      <c r="AA28" s="13"/>
      <c r="AB28" s="33"/>
      <c r="AC28" s="109" t="s">
        <v>7</v>
      </c>
      <c r="AD28" s="110"/>
      <c r="AE28" s="34">
        <f>SUM(AH8,AH14,AH20)</f>
        <v>3516</v>
      </c>
      <c r="AF28" s="1"/>
      <c r="AG28" s="1"/>
      <c r="AI28" s="1"/>
    </row>
    <row r="29" spans="1:37" ht="12.75" customHeight="1" x14ac:dyDescent="0.2">
      <c r="A29" s="83" t="s">
        <v>11</v>
      </c>
      <c r="B29" s="30"/>
      <c r="C29" s="90"/>
      <c r="D29" s="91"/>
      <c r="E29" s="91"/>
      <c r="F29" s="91"/>
      <c r="G29" s="92"/>
      <c r="H29" s="33"/>
      <c r="I29" s="13"/>
      <c r="J29" s="13"/>
      <c r="K29" s="13"/>
      <c r="L29" s="13"/>
      <c r="M29" s="13"/>
      <c r="N29" s="33"/>
      <c r="O29" s="112"/>
      <c r="P29" s="113"/>
      <c r="Q29" s="114"/>
      <c r="R29" s="98" t="s">
        <v>22</v>
      </c>
      <c r="S29" s="98"/>
      <c r="T29" s="98"/>
      <c r="U29" s="98"/>
      <c r="V29" s="98"/>
      <c r="W29" s="98"/>
      <c r="X29" s="13"/>
      <c r="Y29" s="13"/>
      <c r="Z29" s="13"/>
      <c r="AA29" s="13"/>
      <c r="AB29" s="33"/>
      <c r="AC29" s="99" t="s">
        <v>8</v>
      </c>
      <c r="AD29" s="100"/>
      <c r="AE29" s="34">
        <f>SUM(AH9,AH15,AH21)</f>
        <v>1092</v>
      </c>
      <c r="AF29" s="1"/>
      <c r="AG29" s="4"/>
      <c r="AH29" s="12"/>
      <c r="AI29" s="1"/>
    </row>
    <row r="30" spans="1:37" ht="13.5" thickBot="1" x14ac:dyDescent="0.25">
      <c r="A30" s="83"/>
      <c r="B30" s="30"/>
      <c r="C30" s="35"/>
      <c r="D30" s="31"/>
      <c r="E30" s="36"/>
      <c r="F30" s="37" t="s">
        <v>4</v>
      </c>
      <c r="G30" s="38" t="s">
        <v>5</v>
      </c>
      <c r="H30" s="33"/>
      <c r="I30" s="13"/>
      <c r="J30" s="13"/>
      <c r="K30" s="13"/>
      <c r="L30" s="13"/>
      <c r="M30" s="13"/>
      <c r="N30" s="33"/>
      <c r="O30" s="115"/>
      <c r="P30" s="115"/>
      <c r="Q30" s="115"/>
      <c r="R30" s="82"/>
      <c r="S30" s="82"/>
      <c r="T30" s="13"/>
      <c r="U30" s="13"/>
      <c r="V30" s="13"/>
      <c r="W30" s="13"/>
      <c r="X30" s="13"/>
      <c r="Y30" s="13"/>
      <c r="Z30" s="13"/>
      <c r="AA30" s="13"/>
      <c r="AB30" s="33"/>
      <c r="AC30" s="101" t="s">
        <v>9</v>
      </c>
      <c r="AD30" s="102"/>
      <c r="AE30" s="43">
        <f>SUM(AH10,AH16,AH22)</f>
        <v>288</v>
      </c>
      <c r="AF30" s="1"/>
      <c r="AG30" s="1"/>
      <c r="AI30" s="1"/>
    </row>
    <row r="31" spans="1:37" x14ac:dyDescent="0.2">
      <c r="A31" s="7"/>
      <c r="B31" s="8"/>
      <c r="C31" s="9"/>
      <c r="D31" s="10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7" x14ac:dyDescent="0.25">
      <c r="A32" s="1"/>
      <c r="B32" s="1"/>
      <c r="C32" s="1"/>
      <c r="D32" s="1"/>
      <c r="E32" s="82" t="s">
        <v>6</v>
      </c>
      <c r="F32" s="82"/>
      <c r="G32" s="8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</sheetData>
  <mergeCells count="67">
    <mergeCell ref="A2:AH2"/>
    <mergeCell ref="A3:AH3"/>
    <mergeCell ref="A4:AH4"/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AA20:AE22"/>
    <mergeCell ref="C18:E18"/>
    <mergeCell ref="I18:K18"/>
    <mergeCell ref="O18:Q18"/>
    <mergeCell ref="C24:E24"/>
    <mergeCell ref="I24:K24"/>
    <mergeCell ref="O24:Q24"/>
    <mergeCell ref="U24:W24"/>
    <mergeCell ref="AA24:AC24"/>
    <mergeCell ref="AC29:AD29"/>
    <mergeCell ref="AC30:AD30"/>
    <mergeCell ref="AC26:AE27"/>
    <mergeCell ref="AC28:AD28"/>
    <mergeCell ref="O28:Q28"/>
    <mergeCell ref="O29:Q29"/>
    <mergeCell ref="O30:Q30"/>
    <mergeCell ref="R30:S30"/>
    <mergeCell ref="E32:G32"/>
    <mergeCell ref="A29:A30"/>
    <mergeCell ref="C27:G29"/>
    <mergeCell ref="C26:E26"/>
    <mergeCell ref="O27:Q27"/>
    <mergeCell ref="O26:W26"/>
    <mergeCell ref="R27:W27"/>
    <mergeCell ref="R28:W28"/>
    <mergeCell ref="R29:W29"/>
    <mergeCell ref="U18:W18"/>
    <mergeCell ref="AA18:AC18"/>
    <mergeCell ref="AA19:AC19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</mergeCells>
  <printOptions horizontalCentered="1"/>
  <pageMargins left="0.39370078740157483" right="0.39370078740157483" top="0.78740157480314965" bottom="0.39370078740157483" header="0.31496062992125984" footer="0"/>
  <pageSetup scale="63" fitToHeight="0" orientation="landscape" r:id="rId1"/>
  <headerFooter>
    <oddHeader xml:space="preserve">&amp;R&amp;"Times New Roman,Negrita"&amp;12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RÍGIDO-Anexo 2 (A)</vt:lpstr>
      <vt:lpstr>'RÍGIDO-Anexo 2 (A)'!Área_de_impresión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2019-08-09T23:44:09Z</cp:lastPrinted>
  <dcterms:created xsi:type="dcterms:W3CDTF">2018-08-29T19:15:26Z</dcterms:created>
  <dcterms:modified xsi:type="dcterms:W3CDTF">2019-08-10T00:10:34Z</dcterms:modified>
</cp:coreProperties>
</file>